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9440" windowHeight="1153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21" i="1" l="1"/>
  <c r="AA23" i="1" l="1"/>
  <c r="AA24" i="1"/>
  <c r="AA25" i="1"/>
  <c r="P24" i="1"/>
  <c r="P25" i="1"/>
  <c r="P26" i="1"/>
  <c r="P27" i="1"/>
  <c r="P28" i="1"/>
  <c r="P29" i="1"/>
  <c r="P30" i="1"/>
  <c r="P31" i="1"/>
  <c r="P23" i="1"/>
  <c r="P21" i="1"/>
  <c r="AA26" i="1" l="1"/>
  <c r="AA27" i="1"/>
  <c r="AA28" i="1"/>
  <c r="AA29" i="1"/>
  <c r="AA30" i="1"/>
  <c r="AA31" i="1"/>
  <c r="R20" i="1" l="1"/>
  <c r="Q25" i="1" l="1"/>
  <c r="Q27" i="1"/>
  <c r="Q29" i="1"/>
  <c r="Q31" i="1"/>
  <c r="Q23" i="1"/>
  <c r="Q26" i="1"/>
  <c r="Q28" i="1"/>
  <c r="Q30" i="1"/>
  <c r="Q21" i="1" l="1"/>
</calcChain>
</file>

<file path=xl/sharedStrings.xml><?xml version="1.0" encoding="utf-8"?>
<sst xmlns="http://schemas.openxmlformats.org/spreadsheetml/2006/main" count="130" uniqueCount="77">
  <si>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</si>
  <si>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</si>
  <si>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</si>
  <si>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</si>
  <si>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</si>
  <si>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</si>
  <si>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</si>
  <si>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</si>
  <si>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</si>
  <si>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</si>
  <si>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</si>
  <si>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</si>
  <si>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</si>
  <si>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</si>
  <si>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1</t>
  </si>
  <si>
    <t>Кирпичные</t>
  </si>
  <si>
    <t>34</t>
  </si>
  <si>
    <t>26</t>
  </si>
  <si>
    <t>35</t>
  </si>
  <si>
    <t>25</t>
  </si>
  <si>
    <t>3</t>
  </si>
  <si>
    <t>11</t>
  </si>
  <si>
    <t>12</t>
  </si>
  <si>
    <t>14</t>
  </si>
  <si>
    <t>9</t>
  </si>
  <si>
    <t>20</t>
  </si>
  <si>
    <t>15</t>
  </si>
  <si>
    <t>28</t>
  </si>
  <si>
    <t>Лот №1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</si>
  <si>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</si>
  <si>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</si>
  <si>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</si>
  <si>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</si>
  <si>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</si>
  <si>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</si>
  <si>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 xml:space="preserve">г. Белоярский 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</si>
  <si>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</si>
  <si>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</si>
  <si>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</si>
  <si>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</si>
  <si>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</si>
  <si>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</si>
  <si>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ными на территории Белоярского района</t>
  </si>
  <si>
    <t>Размер платы за содержание и ремонт жилого помещения руб/м2 в месяц</t>
  </si>
  <si>
    <t xml:space="preserve">текущий ремонт общего имущества р/м2
</t>
  </si>
  <si>
    <t>содержание общего имущества р/м2</t>
  </si>
  <si>
    <t>0,05   -   5%  (п.14 «общие положения» постановления от Правительства РФ от 6 февраля 2006г.)</t>
  </si>
  <si>
    <t>дата утверждения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</si>
  <si>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</si>
  <si>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</si>
  <si>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</si>
  <si>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</si>
  <si>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</si>
  <si>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 xml:space="preserve">    628161, Тюменская область</t>
  </si>
  <si>
    <t>СУ - 966, д. 7</t>
  </si>
  <si>
    <t>СУ - 966, д. 8</t>
  </si>
  <si>
    <t>СУ - 966, д. 26</t>
  </si>
  <si>
    <t>СУ - 966, д.31</t>
  </si>
  <si>
    <t>СУ - 966, д. 32</t>
  </si>
  <si>
    <t>СУ - 966, д. 34</t>
  </si>
  <si>
    <t>СУ - 966, д. 35</t>
  </si>
  <si>
    <t>СУ - 966, д. 36</t>
  </si>
  <si>
    <t>СУ - 966, д. 37</t>
  </si>
  <si>
    <t>"___"_________________2016 год</t>
  </si>
  <si>
    <t>СУ - 966, д. 13</t>
  </si>
  <si>
    <t>по отбору управляющей организации для управ-</t>
  </si>
  <si>
    <t>ления многоквартирными домами, расположен-</t>
  </si>
  <si>
    <t xml:space="preserve">                                   ПРИЛОЖЕНИЕ №3</t>
  </si>
  <si>
    <t xml:space="preserve">                        Утверждаю</t>
  </si>
  <si>
    <t>начальник управления жилищно-коммунального</t>
  </si>
  <si>
    <t xml:space="preserve"> хозяйства администрации Белоярского района</t>
  </si>
  <si>
    <t xml:space="preserve">  РАЗМЕР ОБЕСПЕЧЕНИЯ ЗАЯВКИ</t>
  </si>
  <si>
    <t>№п/п</t>
  </si>
  <si>
    <t>Адрес домов</t>
  </si>
  <si>
    <t>Общая площадь жилых и нежилых помещений м2</t>
  </si>
  <si>
    <t>Размер платы объекта в месяц (руб)</t>
  </si>
  <si>
    <t>Размер обеспечения заявки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</si>
</sst>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horizontal="left"/>
    </xf>
  </cellStyleXfs>
  <cellXfs count="43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/>
    <xf numFmtId="1" fontId="3" fillId="0" borderId="0" xfId="0" applyNumberFormat="1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zoomScale="130" zoomScaleNormal="130" workbookViewId="0">
      <pane xSplit="3" ySplit="18" topLeftCell="D22" activePane="bottomRight" state="frozenSplit"/>
      <selection sqref="A1:M1048576"/>
      <selection pane="topRight" activeCell="AL1" sqref="AL1"/>
      <selection pane="bottomLeft" activeCell="A2" sqref="A2"/>
      <selection pane="bottomRight" activeCell="AA8" sqref="AA8"/>
    </sheetView>
  </sheetViews>
  <sheetFormatPr defaultRowHeight="12.75" x14ac:dyDescent="0.2"/>
  <cols>
    <col min="1" max="1" width="5.42578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4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19.140625" style="3" customWidth="1"/>
    <col min="28" max="16384" width="9.140625" style="3"/>
  </cols>
  <sheetData>
    <row r="1" spans="3:38" x14ac:dyDescent="0.2">
      <c r="O1" s="1" t="s">
        <v>41</v>
      </c>
      <c r="P1" s="1" t="s">
        <v>67</v>
      </c>
      <c r="R1" s="3"/>
      <c r="AE1" s="1"/>
      <c r="AF1" s="4"/>
      <c r="AG1" s="1"/>
      <c r="AH1" s="1"/>
      <c r="AI1" s="1"/>
      <c r="AJ1" s="1"/>
      <c r="AK1" s="1"/>
    </row>
    <row r="2" spans="3:38" x14ac:dyDescent="0.2">
      <c r="N2" s="1" t="s">
        <v>40</v>
      </c>
      <c r="P2" s="1" t="s">
        <v>40</v>
      </c>
      <c r="AE2" s="1"/>
      <c r="AF2" s="4"/>
      <c r="AG2" s="1"/>
      <c r="AH2" s="1"/>
      <c r="AI2" s="1"/>
      <c r="AJ2" s="1"/>
      <c r="AK2" s="1"/>
    </row>
    <row r="3" spans="3:38" x14ac:dyDescent="0.2">
      <c r="P3" s="1" t="s">
        <v>65</v>
      </c>
      <c r="AE3" s="1"/>
      <c r="AF3" s="4"/>
      <c r="AG3" s="1"/>
      <c r="AH3" s="1"/>
      <c r="AI3" s="1"/>
      <c r="AJ3" s="1"/>
      <c r="AK3" s="1"/>
    </row>
    <row r="4" spans="3:38" x14ac:dyDescent="0.2">
      <c r="P4" s="1" t="s">
        <v>66</v>
      </c>
      <c r="AE4" s="1"/>
      <c r="AF4" s="4"/>
      <c r="AG4" s="1"/>
      <c r="AH4" s="1"/>
      <c r="AI4" s="1"/>
      <c r="AJ4" s="1"/>
      <c r="AK4" s="1"/>
    </row>
    <row r="5" spans="3:38" x14ac:dyDescent="0.2"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 t="s">
        <v>42</v>
      </c>
      <c r="O5" s="5"/>
      <c r="P5" s="1" t="s">
        <v>42</v>
      </c>
      <c r="AE5" s="1"/>
      <c r="AF5" s="4"/>
      <c r="AG5" s="1"/>
      <c r="AH5" s="1"/>
      <c r="AI5" s="1"/>
      <c r="AJ5" s="1"/>
      <c r="AK5" s="1"/>
    </row>
    <row r="6" spans="3:38" x14ac:dyDescent="0.2"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AE6" s="1"/>
      <c r="AF6" s="4"/>
      <c r="AG6" s="1"/>
      <c r="AH6" s="1"/>
      <c r="AI6" s="1"/>
      <c r="AJ6" s="1"/>
      <c r="AK6" s="1"/>
    </row>
    <row r="7" spans="3:38" ht="14.25" customHeight="1" x14ac:dyDescent="0.2">
      <c r="C7" s="6"/>
      <c r="D7" s="7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8" t="s">
        <v>68</v>
      </c>
      <c r="AE7" s="1"/>
      <c r="AF7" s="4"/>
      <c r="AG7" s="1"/>
      <c r="AH7" s="1"/>
      <c r="AI7" s="1"/>
      <c r="AJ7" s="1"/>
      <c r="AK7" s="1"/>
      <c r="AL7" s="1"/>
    </row>
    <row r="8" spans="3:38" ht="18" customHeight="1" x14ac:dyDescent="0.2">
      <c r="C8" s="6"/>
      <c r="D8" s="7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1" t="s">
        <v>69</v>
      </c>
      <c r="AE8" s="1"/>
      <c r="AF8" s="4"/>
      <c r="AG8" s="1"/>
      <c r="AH8" s="1"/>
      <c r="AI8" s="1"/>
      <c r="AJ8" s="1"/>
      <c r="AK8" s="1"/>
      <c r="AL8" s="1"/>
    </row>
    <row r="9" spans="3:38" ht="12" customHeight="1" x14ac:dyDescent="0.2">
      <c r="C9" s="6"/>
      <c r="D9" s="7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1" t="s">
        <v>70</v>
      </c>
      <c r="AE9" s="1"/>
      <c r="AF9" s="4"/>
      <c r="AG9" s="1"/>
      <c r="AH9" s="1"/>
      <c r="AI9" s="1"/>
      <c r="AJ9" s="1"/>
      <c r="AK9" s="1"/>
      <c r="AL9" s="1"/>
    </row>
    <row r="10" spans="3:38" ht="13.5" customHeight="1" x14ac:dyDescent="0.2">
      <c r="C10" s="6"/>
      <c r="D10" s="7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1" t="s">
        <v>48</v>
      </c>
      <c r="AE10" s="1"/>
      <c r="AF10" s="4"/>
      <c r="AG10" s="1"/>
      <c r="AH10" s="1"/>
      <c r="AI10" s="1"/>
      <c r="AJ10" s="1"/>
      <c r="AK10" s="1"/>
      <c r="AL10" s="1"/>
    </row>
    <row r="11" spans="3:38" ht="13.5" customHeight="1" x14ac:dyDescent="0.2">
      <c r="C11" s="9" t="s">
        <v>71</v>
      </c>
      <c r="D11" s="10"/>
      <c r="E11" s="10"/>
      <c r="F11" s="5"/>
      <c r="G11" s="5"/>
      <c r="H11" s="5"/>
      <c r="I11" s="5"/>
      <c r="J11" s="5"/>
      <c r="K11" s="5"/>
      <c r="L11" s="5"/>
      <c r="M11" s="5"/>
      <c r="N11" s="5"/>
      <c r="O11" s="5"/>
      <c r="P11" s="1" t="s">
        <v>52</v>
      </c>
      <c r="AE11" s="1"/>
      <c r="AF11" s="4"/>
      <c r="AG11" s="1"/>
      <c r="AH11" s="1"/>
      <c r="AI11" s="1"/>
      <c r="AJ11" s="1"/>
      <c r="AK11" s="1"/>
      <c r="AL11" s="1"/>
    </row>
    <row r="12" spans="3:38" ht="12" customHeight="1" x14ac:dyDescent="0.2">
      <c r="C12" s="6"/>
      <c r="D12" s="7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4" t="s">
        <v>53</v>
      </c>
      <c r="AE12" s="1"/>
      <c r="AF12" s="4"/>
      <c r="AG12" s="1"/>
      <c r="AH12" s="1"/>
      <c r="AI12" s="1"/>
      <c r="AJ12" s="1"/>
      <c r="AK12" s="1"/>
      <c r="AL12" s="1"/>
    </row>
    <row r="13" spans="3:38" ht="12" customHeight="1" x14ac:dyDescent="0.2">
      <c r="C13" s="6"/>
      <c r="D13" s="7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4" t="s">
        <v>49</v>
      </c>
      <c r="AE13" s="1"/>
      <c r="AF13" s="4"/>
      <c r="AG13" s="1"/>
      <c r="AH13" s="1"/>
      <c r="AI13" s="1"/>
      <c r="AJ13" s="1"/>
      <c r="AK13" s="1"/>
      <c r="AL13" s="1"/>
    </row>
    <row r="14" spans="3:38" ht="13.5" customHeight="1" x14ac:dyDescent="0.2">
      <c r="C14" s="6"/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11" t="s">
        <v>50</v>
      </c>
      <c r="AE14" s="1"/>
      <c r="AF14" s="4"/>
      <c r="AG14" s="1"/>
      <c r="AH14" s="1"/>
      <c r="AI14" s="1"/>
      <c r="AJ14" s="1"/>
      <c r="AK14" s="1"/>
      <c r="AL14" s="1"/>
    </row>
    <row r="15" spans="3:38" ht="12" customHeight="1" x14ac:dyDescent="0.2">
      <c r="C15" s="6"/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4" t="s">
        <v>63</v>
      </c>
      <c r="AE15" s="1"/>
      <c r="AF15" s="4"/>
      <c r="AG15" s="1"/>
      <c r="AH15" s="1"/>
      <c r="AI15" s="1"/>
      <c r="AJ15" s="1"/>
      <c r="AK15" s="1"/>
      <c r="AL15" s="1"/>
    </row>
    <row r="16" spans="3:38" ht="12" customHeight="1" x14ac:dyDescent="0.2">
      <c r="C16" s="6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4" t="s">
        <v>51</v>
      </c>
      <c r="AE16" s="1"/>
      <c r="AF16" s="4"/>
      <c r="AG16" s="1"/>
      <c r="AH16" s="1"/>
      <c r="AI16" s="1"/>
      <c r="AJ16" s="1"/>
      <c r="AK16" s="1"/>
      <c r="AL16" s="1"/>
    </row>
    <row r="17" spans="1:38" ht="9" customHeight="1" x14ac:dyDescent="0.2">
      <c r="C17" s="6"/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  <c r="R17" s="1" t="s">
        <v>47</v>
      </c>
      <c r="AC17" s="1"/>
      <c r="AD17" s="1"/>
      <c r="AE17" s="1"/>
      <c r="AF17" s="4"/>
      <c r="AG17" s="1"/>
      <c r="AH17" s="1"/>
      <c r="AI17" s="1"/>
      <c r="AJ17" s="1"/>
      <c r="AK17" s="1"/>
      <c r="AL17" s="1"/>
    </row>
    <row r="18" spans="1:38" s="17" customFormat="1" ht="73.5" customHeight="1" x14ac:dyDescent="0.25">
      <c r="A18" s="22" t="s">
        <v>72</v>
      </c>
      <c r="B18" s="22" t="s">
        <v>0</v>
      </c>
      <c r="C18" s="22" t="s">
        <v>73</v>
      </c>
      <c r="D18" s="41" t="s">
        <v>74</v>
      </c>
      <c r="E18" s="12" t="s">
        <v>43</v>
      </c>
      <c r="F18" s="12" t="s">
        <v>44</v>
      </c>
      <c r="G18" s="12" t="s">
        <v>45</v>
      </c>
      <c r="H18" s="12" t="s">
        <v>29</v>
      </c>
      <c r="I18" s="12" t="s">
        <v>30</v>
      </c>
      <c r="J18" s="12" t="s">
        <v>37</v>
      </c>
      <c r="K18" s="12" t="s">
        <v>36</v>
      </c>
      <c r="L18" s="12" t="s">
        <v>38</v>
      </c>
      <c r="M18" s="12" t="s">
        <v>31</v>
      </c>
      <c r="N18" s="12" t="s">
        <v>39</v>
      </c>
      <c r="O18" s="12" t="s">
        <v>32</v>
      </c>
      <c r="P18" s="13" t="s">
        <v>75</v>
      </c>
      <c r="Q18" s="13"/>
      <c r="R18" s="13" t="s">
        <v>1</v>
      </c>
      <c r="S18" s="13" t="s">
        <v>2</v>
      </c>
      <c r="T18" s="14" t="s">
        <v>33</v>
      </c>
      <c r="U18" s="15" t="s">
        <v>4</v>
      </c>
      <c r="V18" s="12" t="s">
        <v>5</v>
      </c>
      <c r="W18" s="12" t="s">
        <v>6</v>
      </c>
      <c r="X18" s="12" t="s">
        <v>7</v>
      </c>
      <c r="Y18" s="12" t="s">
        <v>8</v>
      </c>
      <c r="Z18" s="40" t="s">
        <v>3</v>
      </c>
      <c r="AA18" s="42" t="s">
        <v>76</v>
      </c>
    </row>
    <row r="19" spans="1:38" s="17" customFormat="1" x14ac:dyDescent="0.25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6</v>
      </c>
      <c r="Q19" s="18">
        <v>17</v>
      </c>
      <c r="R19" s="18">
        <v>13</v>
      </c>
      <c r="S19" s="18">
        <v>14</v>
      </c>
      <c r="T19" s="18">
        <v>15</v>
      </c>
      <c r="U19" s="18">
        <v>16</v>
      </c>
      <c r="V19" s="18">
        <v>17</v>
      </c>
      <c r="W19" s="18">
        <v>18</v>
      </c>
      <c r="X19" s="18">
        <v>19</v>
      </c>
      <c r="Y19" s="18">
        <v>20</v>
      </c>
      <c r="Z19" s="19"/>
      <c r="AA19" s="20">
        <v>7</v>
      </c>
    </row>
    <row r="20" spans="1:38" ht="15" customHeight="1" x14ac:dyDescent="0.2">
      <c r="A20" s="21"/>
      <c r="B20" s="22" t="s">
        <v>28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f>SUM(R21:R31)</f>
        <v>27688.52</v>
      </c>
      <c r="S20" s="13"/>
      <c r="T20" s="25"/>
      <c r="U20" s="15"/>
      <c r="V20" s="12"/>
      <c r="W20" s="12"/>
      <c r="X20" s="12"/>
      <c r="Y20" s="12"/>
      <c r="Z20" s="16"/>
      <c r="AA20" s="26"/>
    </row>
    <row r="21" spans="1:38" ht="15" customHeight="1" x14ac:dyDescent="0.2">
      <c r="A21" s="21">
        <v>1</v>
      </c>
      <c r="B21" s="20" t="s">
        <v>35</v>
      </c>
      <c r="C21" s="27" t="s">
        <v>54</v>
      </c>
      <c r="D21" s="28">
        <v>273.2</v>
      </c>
      <c r="E21" s="29">
        <v>31.95</v>
      </c>
      <c r="F21" s="30">
        <v>10.029999999999999</v>
      </c>
      <c r="G21" s="30">
        <v>6.23</v>
      </c>
      <c r="H21" s="30">
        <v>8.64</v>
      </c>
      <c r="I21" s="30">
        <v>6.43</v>
      </c>
      <c r="J21" s="30">
        <v>2.73</v>
      </c>
      <c r="K21" s="30">
        <v>3.23</v>
      </c>
      <c r="L21" s="31"/>
      <c r="M21" s="28"/>
      <c r="N21" s="28">
        <v>1.43</v>
      </c>
      <c r="O21" s="28"/>
      <c r="P21" s="32">
        <f>D21*E21</f>
        <v>8728.74</v>
      </c>
      <c r="Q21" s="33">
        <f>P21*12</f>
        <v>104744.88</v>
      </c>
      <c r="R21" s="33">
        <v>4559.7700000000004</v>
      </c>
      <c r="S21" s="20" t="s">
        <v>9</v>
      </c>
      <c r="T21" s="20" t="s">
        <v>34</v>
      </c>
      <c r="U21" s="34">
        <v>14</v>
      </c>
      <c r="V21" s="35">
        <v>60</v>
      </c>
      <c r="W21" s="35" t="s">
        <v>11</v>
      </c>
      <c r="X21" s="35" t="s">
        <v>12</v>
      </c>
      <c r="Y21" s="21" t="s">
        <v>13</v>
      </c>
      <c r="Z21" s="36" t="s">
        <v>10</v>
      </c>
      <c r="AA21" s="37">
        <f>(D21*E21)*5/100</f>
        <v>436.43699999999995</v>
      </c>
    </row>
    <row r="22" spans="1:38" ht="15" customHeight="1" x14ac:dyDescent="0.2">
      <c r="A22" s="21"/>
      <c r="B22" s="20" t="s">
        <v>28</v>
      </c>
      <c r="C22" s="27"/>
      <c r="D22" s="28"/>
      <c r="E22" s="29"/>
      <c r="F22" s="30"/>
      <c r="G22" s="30"/>
      <c r="H22" s="30"/>
      <c r="I22" s="30"/>
      <c r="J22" s="30"/>
      <c r="K22" s="30"/>
      <c r="L22" s="31"/>
      <c r="M22" s="28"/>
      <c r="N22" s="28"/>
      <c r="O22" s="28"/>
      <c r="P22" s="32"/>
      <c r="Q22" s="33"/>
      <c r="R22" s="33"/>
      <c r="S22" s="20"/>
      <c r="T22" s="20"/>
      <c r="U22" s="34"/>
      <c r="V22" s="35"/>
      <c r="W22" s="35"/>
      <c r="X22" s="35"/>
      <c r="Y22" s="21"/>
      <c r="Z22" s="36"/>
      <c r="AA22" s="37"/>
    </row>
    <row r="23" spans="1:38" ht="15" customHeight="1" x14ac:dyDescent="0.2">
      <c r="A23" s="21">
        <v>2</v>
      </c>
      <c r="B23" s="20" t="s">
        <v>35</v>
      </c>
      <c r="C23" s="27" t="s">
        <v>55</v>
      </c>
      <c r="D23" s="28">
        <v>327.39999999999998</v>
      </c>
      <c r="E23" s="29">
        <v>23.06</v>
      </c>
      <c r="F23" s="30">
        <v>10.029999999999999</v>
      </c>
      <c r="G23" s="30">
        <v>6.23</v>
      </c>
      <c r="H23" s="30">
        <v>8.64</v>
      </c>
      <c r="I23" s="30">
        <v>6.43</v>
      </c>
      <c r="J23" s="30">
        <v>2.73</v>
      </c>
      <c r="K23" s="30">
        <v>3.23</v>
      </c>
      <c r="L23" s="31"/>
      <c r="M23" s="28"/>
      <c r="N23" s="28">
        <v>1.43</v>
      </c>
      <c r="O23" s="28"/>
      <c r="P23" s="32">
        <f>D23*E23</f>
        <v>7549.8439999999991</v>
      </c>
      <c r="Q23" s="33">
        <f t="shared" ref="Q23:Q31" si="0">P23*12</f>
        <v>90598.127999999997</v>
      </c>
      <c r="R23" s="33">
        <v>1522.5</v>
      </c>
      <c r="S23" s="20" t="s">
        <v>9</v>
      </c>
      <c r="T23" s="20" t="s">
        <v>34</v>
      </c>
      <c r="U23" s="34">
        <v>7</v>
      </c>
      <c r="V23" s="35">
        <v>18</v>
      </c>
      <c r="W23" s="35">
        <v>3</v>
      </c>
      <c r="X23" s="35" t="s">
        <v>14</v>
      </c>
      <c r="Y23" s="21" t="s">
        <v>15</v>
      </c>
      <c r="Z23" s="36" t="s">
        <v>10</v>
      </c>
      <c r="AA23" s="37">
        <f t="shared" ref="AA23:AA25" si="1">(D23*E23)*5/100</f>
        <v>377.49219999999991</v>
      </c>
    </row>
    <row r="24" spans="1:38" ht="15" customHeight="1" x14ac:dyDescent="0.2">
      <c r="A24" s="21">
        <v>3</v>
      </c>
      <c r="B24" s="20" t="s">
        <v>35</v>
      </c>
      <c r="C24" s="27" t="s">
        <v>64</v>
      </c>
      <c r="D24" s="28">
        <v>392</v>
      </c>
      <c r="E24" s="29">
        <v>23.06</v>
      </c>
      <c r="F24" s="30"/>
      <c r="G24" s="30"/>
      <c r="H24" s="30"/>
      <c r="I24" s="30"/>
      <c r="J24" s="30"/>
      <c r="K24" s="30"/>
      <c r="L24" s="31"/>
      <c r="M24" s="28"/>
      <c r="N24" s="28"/>
      <c r="O24" s="28"/>
      <c r="P24" s="32">
        <f t="shared" ref="P24:P31" si="2">D24*E24</f>
        <v>9039.5199999999986</v>
      </c>
      <c r="Q24" s="33"/>
      <c r="R24" s="33"/>
      <c r="S24" s="20"/>
      <c r="T24" s="20"/>
      <c r="U24" s="34"/>
      <c r="V24" s="35"/>
      <c r="W24" s="35"/>
      <c r="X24" s="35"/>
      <c r="Y24" s="21"/>
      <c r="Z24" s="36"/>
      <c r="AA24" s="37">
        <f t="shared" si="1"/>
        <v>451.97599999999989</v>
      </c>
    </row>
    <row r="25" spans="1:38" ht="15" customHeight="1" x14ac:dyDescent="0.2">
      <c r="A25" s="21">
        <v>4</v>
      </c>
      <c r="B25" s="20" t="s">
        <v>35</v>
      </c>
      <c r="C25" s="27" t="s">
        <v>56</v>
      </c>
      <c r="D25" s="28">
        <v>175.4</v>
      </c>
      <c r="E25" s="29">
        <v>23.06</v>
      </c>
      <c r="F25" s="30">
        <v>10.029999999999999</v>
      </c>
      <c r="G25" s="30">
        <v>6.23</v>
      </c>
      <c r="H25" s="30">
        <v>8.64</v>
      </c>
      <c r="I25" s="30">
        <v>6.43</v>
      </c>
      <c r="J25" s="30">
        <v>2.73</v>
      </c>
      <c r="K25" s="30">
        <v>3.23</v>
      </c>
      <c r="L25" s="31"/>
      <c r="M25" s="28"/>
      <c r="N25" s="28">
        <v>1.43</v>
      </c>
      <c r="O25" s="28"/>
      <c r="P25" s="32">
        <f t="shared" si="2"/>
        <v>4044.7239999999997</v>
      </c>
      <c r="Q25" s="33">
        <f t="shared" si="0"/>
        <v>48536.687999999995</v>
      </c>
      <c r="R25" s="33">
        <v>4704.45</v>
      </c>
      <c r="S25" s="20" t="s">
        <v>9</v>
      </c>
      <c r="T25" s="20" t="s">
        <v>34</v>
      </c>
      <c r="U25" s="34">
        <v>28</v>
      </c>
      <c r="V25" s="35" t="s">
        <v>16</v>
      </c>
      <c r="W25" s="35" t="s">
        <v>17</v>
      </c>
      <c r="X25" s="35" t="s">
        <v>12</v>
      </c>
      <c r="Y25" s="21" t="s">
        <v>13</v>
      </c>
      <c r="Z25" s="36" t="s">
        <v>10</v>
      </c>
      <c r="AA25" s="37">
        <f t="shared" si="1"/>
        <v>202.2362</v>
      </c>
    </row>
    <row r="26" spans="1:38" ht="15" customHeight="1" x14ac:dyDescent="0.2">
      <c r="A26" s="21">
        <v>5</v>
      </c>
      <c r="B26" s="20" t="s">
        <v>35</v>
      </c>
      <c r="C26" s="27" t="s">
        <v>57</v>
      </c>
      <c r="D26" s="28">
        <v>188.3</v>
      </c>
      <c r="E26" s="29">
        <v>23.06</v>
      </c>
      <c r="F26" s="30">
        <v>10.029999999999999</v>
      </c>
      <c r="G26" s="30">
        <v>6.23</v>
      </c>
      <c r="H26" s="30">
        <v>8.64</v>
      </c>
      <c r="I26" s="30">
        <v>6.43</v>
      </c>
      <c r="J26" s="30">
        <v>2.73</v>
      </c>
      <c r="K26" s="30">
        <v>3.23</v>
      </c>
      <c r="L26" s="31"/>
      <c r="M26" s="28"/>
      <c r="N26" s="28">
        <v>1.43</v>
      </c>
      <c r="O26" s="28"/>
      <c r="P26" s="32">
        <f t="shared" si="2"/>
        <v>4342.1980000000003</v>
      </c>
      <c r="Q26" s="33">
        <f t="shared" si="0"/>
        <v>52106.376000000004</v>
      </c>
      <c r="R26" s="33">
        <v>4810.5</v>
      </c>
      <c r="S26" s="20" t="s">
        <v>9</v>
      </c>
      <c r="T26" s="20" t="s">
        <v>34</v>
      </c>
      <c r="U26" s="34">
        <v>30</v>
      </c>
      <c r="V26" s="35" t="s">
        <v>18</v>
      </c>
      <c r="W26" s="35" t="s">
        <v>19</v>
      </c>
      <c r="X26" s="35" t="s">
        <v>12</v>
      </c>
      <c r="Y26" s="21" t="s">
        <v>13</v>
      </c>
      <c r="Z26" s="36" t="s">
        <v>10</v>
      </c>
      <c r="AA26" s="37">
        <f t="shared" ref="AA26:AA31" si="3">(D26*E26)*5/100</f>
        <v>217.10990000000001</v>
      </c>
    </row>
    <row r="27" spans="1:38" ht="15" customHeight="1" x14ac:dyDescent="0.2">
      <c r="A27" s="21">
        <v>6</v>
      </c>
      <c r="B27" s="20" t="s">
        <v>35</v>
      </c>
      <c r="C27" s="27" t="s">
        <v>58</v>
      </c>
      <c r="D27" s="28">
        <v>170.2</v>
      </c>
      <c r="E27" s="29">
        <v>23.06</v>
      </c>
      <c r="F27" s="30">
        <v>10.029999999999999</v>
      </c>
      <c r="G27" s="30">
        <v>6.23</v>
      </c>
      <c r="H27" s="30">
        <v>8.64</v>
      </c>
      <c r="I27" s="30">
        <v>6.43</v>
      </c>
      <c r="J27" s="30">
        <v>2.73</v>
      </c>
      <c r="K27" s="30">
        <v>3.23</v>
      </c>
      <c r="L27" s="31"/>
      <c r="M27" s="28"/>
      <c r="N27" s="28">
        <v>1.43</v>
      </c>
      <c r="O27" s="28"/>
      <c r="P27" s="32">
        <f t="shared" si="2"/>
        <v>3924.8119999999994</v>
      </c>
      <c r="Q27" s="33">
        <f t="shared" si="0"/>
        <v>47097.743999999992</v>
      </c>
      <c r="R27" s="33">
        <v>1705.7</v>
      </c>
      <c r="S27" s="20" t="s">
        <v>20</v>
      </c>
      <c r="T27" s="20" t="s">
        <v>34</v>
      </c>
      <c r="U27" s="34">
        <v>1</v>
      </c>
      <c r="V27" s="35" t="s">
        <v>21</v>
      </c>
      <c r="W27" s="35" t="s">
        <v>22</v>
      </c>
      <c r="X27" s="35" t="s">
        <v>20</v>
      </c>
      <c r="Y27" s="21" t="s">
        <v>13</v>
      </c>
      <c r="Z27" s="36" t="s">
        <v>10</v>
      </c>
      <c r="AA27" s="37">
        <f t="shared" si="3"/>
        <v>196.24059999999997</v>
      </c>
    </row>
    <row r="28" spans="1:38" ht="15" customHeight="1" x14ac:dyDescent="0.2">
      <c r="A28" s="21">
        <v>7</v>
      </c>
      <c r="B28" s="20" t="s">
        <v>35</v>
      </c>
      <c r="C28" s="27" t="s">
        <v>59</v>
      </c>
      <c r="D28" s="28">
        <v>178.4</v>
      </c>
      <c r="E28" s="29">
        <v>23.06</v>
      </c>
      <c r="F28" s="30">
        <v>10.029999999999999</v>
      </c>
      <c r="G28" s="30">
        <v>6.23</v>
      </c>
      <c r="H28" s="30">
        <v>8.64</v>
      </c>
      <c r="I28" s="30">
        <v>6.43</v>
      </c>
      <c r="J28" s="30">
        <v>2.73</v>
      </c>
      <c r="K28" s="30">
        <v>3.23</v>
      </c>
      <c r="L28" s="31"/>
      <c r="M28" s="28"/>
      <c r="N28" s="28">
        <v>1.43</v>
      </c>
      <c r="O28" s="28"/>
      <c r="P28" s="32">
        <f t="shared" si="2"/>
        <v>4113.9039999999995</v>
      </c>
      <c r="Q28" s="33">
        <f t="shared" si="0"/>
        <v>49366.847999999998</v>
      </c>
      <c r="R28" s="33">
        <v>2002.6</v>
      </c>
      <c r="S28" s="20" t="s">
        <v>20</v>
      </c>
      <c r="T28" s="20" t="s">
        <v>34</v>
      </c>
      <c r="U28" s="34">
        <v>4</v>
      </c>
      <c r="V28" s="35" t="s">
        <v>23</v>
      </c>
      <c r="W28" s="35" t="s">
        <v>24</v>
      </c>
      <c r="X28" s="35" t="s">
        <v>9</v>
      </c>
      <c r="Y28" s="21" t="s">
        <v>13</v>
      </c>
      <c r="Z28" s="36" t="s">
        <v>10</v>
      </c>
      <c r="AA28" s="37">
        <f t="shared" si="3"/>
        <v>205.69519999999997</v>
      </c>
    </row>
    <row r="29" spans="1:38" ht="15" customHeight="1" x14ac:dyDescent="0.2">
      <c r="A29" s="21">
        <v>8</v>
      </c>
      <c r="B29" s="20" t="s">
        <v>35</v>
      </c>
      <c r="C29" s="27" t="s">
        <v>60</v>
      </c>
      <c r="D29" s="28">
        <v>179.7</v>
      </c>
      <c r="E29" s="29">
        <v>23.06</v>
      </c>
      <c r="F29" s="30">
        <v>10.029999999999999</v>
      </c>
      <c r="G29" s="30">
        <v>6.23</v>
      </c>
      <c r="H29" s="30">
        <v>8.64</v>
      </c>
      <c r="I29" s="30">
        <v>6.43</v>
      </c>
      <c r="J29" s="30">
        <v>2.73</v>
      </c>
      <c r="K29" s="30">
        <v>3.23</v>
      </c>
      <c r="L29" s="31"/>
      <c r="M29" s="28"/>
      <c r="N29" s="28">
        <v>1.43</v>
      </c>
      <c r="O29" s="28"/>
      <c r="P29" s="32">
        <f t="shared" si="2"/>
        <v>4143.8819999999996</v>
      </c>
      <c r="Q29" s="33">
        <f t="shared" si="0"/>
        <v>49726.583999999995</v>
      </c>
      <c r="R29" s="33">
        <v>1713.3</v>
      </c>
      <c r="S29" s="20" t="s">
        <v>20</v>
      </c>
      <c r="T29" s="20" t="s">
        <v>34</v>
      </c>
      <c r="U29" s="34" t="s">
        <v>12</v>
      </c>
      <c r="V29" s="35" t="s">
        <v>22</v>
      </c>
      <c r="W29" s="35" t="s">
        <v>22</v>
      </c>
      <c r="X29" s="35" t="s">
        <v>20</v>
      </c>
      <c r="Y29" s="21" t="s">
        <v>13</v>
      </c>
      <c r="Z29" s="36" t="s">
        <v>10</v>
      </c>
      <c r="AA29" s="37">
        <f t="shared" si="3"/>
        <v>207.19409999999996</v>
      </c>
    </row>
    <row r="30" spans="1:38" ht="15" customHeight="1" x14ac:dyDescent="0.2">
      <c r="A30" s="21">
        <v>9</v>
      </c>
      <c r="B30" s="20" t="s">
        <v>35</v>
      </c>
      <c r="C30" s="27" t="s">
        <v>61</v>
      </c>
      <c r="D30" s="28">
        <v>166</v>
      </c>
      <c r="E30" s="29">
        <v>23.06</v>
      </c>
      <c r="F30" s="30">
        <v>10.029999999999999</v>
      </c>
      <c r="G30" s="30">
        <v>6.23</v>
      </c>
      <c r="H30" s="30">
        <v>8.64</v>
      </c>
      <c r="I30" s="30">
        <v>6.43</v>
      </c>
      <c r="J30" s="30">
        <v>2.73</v>
      </c>
      <c r="K30" s="30">
        <v>3.23</v>
      </c>
      <c r="L30" s="31"/>
      <c r="M30" s="28"/>
      <c r="N30" s="28">
        <v>1.43</v>
      </c>
      <c r="O30" s="28"/>
      <c r="P30" s="32">
        <f t="shared" si="2"/>
        <v>3827.9599999999996</v>
      </c>
      <c r="Q30" s="33">
        <f t="shared" si="0"/>
        <v>45935.519999999997</v>
      </c>
      <c r="R30" s="33">
        <v>2484.5</v>
      </c>
      <c r="S30" s="20" t="s">
        <v>9</v>
      </c>
      <c r="T30" s="20" t="s">
        <v>34</v>
      </c>
      <c r="U30" s="34">
        <v>5</v>
      </c>
      <c r="V30" s="35" t="s">
        <v>25</v>
      </c>
      <c r="W30" s="35" t="s">
        <v>26</v>
      </c>
      <c r="X30" s="35" t="s">
        <v>9</v>
      </c>
      <c r="Y30" s="21" t="s">
        <v>15</v>
      </c>
      <c r="Z30" s="36" t="s">
        <v>10</v>
      </c>
      <c r="AA30" s="37">
        <f t="shared" si="3"/>
        <v>191.398</v>
      </c>
    </row>
    <row r="31" spans="1:38" ht="15" customHeight="1" x14ac:dyDescent="0.2">
      <c r="A31" s="21">
        <v>10</v>
      </c>
      <c r="B31" s="20" t="s">
        <v>35</v>
      </c>
      <c r="C31" s="27" t="s">
        <v>62</v>
      </c>
      <c r="D31" s="28">
        <v>152.4</v>
      </c>
      <c r="E31" s="29">
        <v>23.06</v>
      </c>
      <c r="F31" s="30">
        <v>10.029999999999999</v>
      </c>
      <c r="G31" s="30">
        <v>6.23</v>
      </c>
      <c r="H31" s="30">
        <v>8.64</v>
      </c>
      <c r="I31" s="30">
        <v>6.43</v>
      </c>
      <c r="J31" s="30">
        <v>2.73</v>
      </c>
      <c r="K31" s="30">
        <v>3.23</v>
      </c>
      <c r="L31" s="31"/>
      <c r="M31" s="28"/>
      <c r="N31" s="28">
        <v>1.43</v>
      </c>
      <c r="O31" s="28">
        <v>0.91</v>
      </c>
      <c r="P31" s="32">
        <f t="shared" si="2"/>
        <v>3514.3440000000001</v>
      </c>
      <c r="Q31" s="33">
        <f t="shared" si="0"/>
        <v>42172.127999999997</v>
      </c>
      <c r="R31" s="33">
        <v>4185.2</v>
      </c>
      <c r="S31" s="20" t="s">
        <v>9</v>
      </c>
      <c r="T31" s="20" t="s">
        <v>34</v>
      </c>
      <c r="U31" s="34">
        <v>26</v>
      </c>
      <c r="V31" s="35" t="s">
        <v>27</v>
      </c>
      <c r="W31" s="35" t="s">
        <v>25</v>
      </c>
      <c r="X31" s="35" t="s">
        <v>12</v>
      </c>
      <c r="Y31" s="21" t="s">
        <v>15</v>
      </c>
      <c r="Z31" s="36" t="s">
        <v>10</v>
      </c>
      <c r="AA31" s="37">
        <f t="shared" si="3"/>
        <v>175.71720000000002</v>
      </c>
    </row>
    <row r="32" spans="1:38" x14ac:dyDescent="0.2">
      <c r="B32" s="38" t="s">
        <v>46</v>
      </c>
      <c r="C32" s="38"/>
      <c r="D32" s="38"/>
      <c r="E32" s="38"/>
    </row>
    <row r="33" spans="2:5" x14ac:dyDescent="0.2">
      <c r="B33" s="39"/>
      <c r="C33" s="39"/>
      <c r="D33" s="39"/>
      <c r="E33" s="39"/>
    </row>
  </sheetData>
  <mergeCells count="2">
    <mergeCell ref="B32:E33"/>
    <mergeCell ref="C11:E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2016-02-15T08:15:28Z</cp:lastPrinted>
  <dcterms:created xsi:type="dcterms:W3CDTF">2015-06-01T10:16:38Z</dcterms:created>
  <dcterms:modified xsi:type="dcterms:W3CDTF">2016-02-15T08:15:33Z</dcterms:modified>
</cp:coreProperties>
</file>